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rdemdosarquitectos-my.sharepoint.com/personal/monica_rosa_ordemdosarquitectos_org/Documents/EVENTOS/2026.09.04_REUNIAO TECNICOS CM#5/"/>
    </mc:Choice>
  </mc:AlternateContent>
  <xr:revisionPtr revIDLastSave="259" documentId="11_3E6C5DBF4DFD386D232A17EB907C159BFCAC4D0E" xr6:coauthVersionLast="47" xr6:coauthVersionMax="47" xr10:uidLastSave="{C6A7E6BE-550F-44BD-8227-13D769802EEC}"/>
  <bookViews>
    <workbookView xWindow="43080" yWindow="-120" windowWidth="25440" windowHeight="15270" xr2:uid="{00000000-000D-0000-FFFF-FFFF00000000}"/>
  </bookViews>
  <sheets>
    <sheet name="Q SINOTIC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" i="2" l="1"/>
  <c r="D17" i="2"/>
  <c r="H17" i="2"/>
  <c r="AA17" i="2"/>
  <c r="Z17" i="2"/>
  <c r="Y17" i="2"/>
  <c r="X17" i="2"/>
  <c r="M17" i="2"/>
  <c r="I17" i="2"/>
  <c r="F17" i="2"/>
  <c r="J8" i="2"/>
  <c r="J17" i="2" s="1"/>
  <c r="G12" i="2"/>
  <c r="G10" i="2"/>
  <c r="B8" i="2"/>
  <c r="B17" i="2"/>
  <c r="R17" i="2"/>
  <c r="Q17" i="2"/>
  <c r="O17" i="2"/>
  <c r="C17" i="2"/>
  <c r="V17" i="2"/>
  <c r="G17" i="2" l="1"/>
  <c r="U8" i="2" s="1"/>
  <c r="U17" i="2" s="1"/>
</calcChain>
</file>

<file path=xl/sharedStrings.xml><?xml version="1.0" encoding="utf-8"?>
<sst xmlns="http://schemas.openxmlformats.org/spreadsheetml/2006/main" count="92" uniqueCount="55">
  <si>
    <t>Área</t>
  </si>
  <si>
    <t>Número de Pisos</t>
  </si>
  <si>
    <t>Volumetria</t>
  </si>
  <si>
    <t>Uso</t>
  </si>
  <si>
    <t>Logradouro</t>
  </si>
  <si>
    <t>(m)</t>
  </si>
  <si>
    <t>Estacion.</t>
  </si>
  <si>
    <t>(m²)</t>
  </si>
  <si>
    <t>Privados</t>
  </si>
  <si>
    <t>(m³)</t>
  </si>
  <si>
    <t>Impermeabiliz.</t>
  </si>
  <si>
    <t>Ac. Solo</t>
  </si>
  <si>
    <t>Ab. Solo</t>
  </si>
  <si>
    <t>de Camas</t>
  </si>
  <si>
    <t xml:space="preserve">Número </t>
  </si>
  <si>
    <t>de Hóspedes</t>
  </si>
  <si>
    <t>Número de</t>
  </si>
  <si>
    <t>…</t>
  </si>
  <si>
    <t>Fixas</t>
  </si>
  <si>
    <t>Cave</t>
  </si>
  <si>
    <t>suite</t>
  </si>
  <si>
    <t>QUADRO SINÓTICO</t>
  </si>
  <si>
    <t>Altura</t>
  </si>
  <si>
    <t>da edificação</t>
  </si>
  <si>
    <t>da Fachada</t>
  </si>
  <si>
    <t>Área da(s)</t>
  </si>
  <si>
    <t>Área de</t>
  </si>
  <si>
    <t>Implantação</t>
  </si>
  <si>
    <t>parcela(s) ou lote</t>
  </si>
  <si>
    <t>Demolição</t>
  </si>
  <si>
    <t>Área de Construção (m2)</t>
  </si>
  <si>
    <t>Piso</t>
  </si>
  <si>
    <t>Abaixo solo</t>
  </si>
  <si>
    <t>Acima solo</t>
  </si>
  <si>
    <t>Piso 1</t>
  </si>
  <si>
    <t>Piso 2</t>
  </si>
  <si>
    <t>Piso 3</t>
  </si>
  <si>
    <t>Piso 4</t>
  </si>
  <si>
    <t>Piso 5</t>
  </si>
  <si>
    <t>Piso 6</t>
  </si>
  <si>
    <t>Piso 7</t>
  </si>
  <si>
    <t>Número de 
Fogos</t>
  </si>
  <si>
    <t xml:space="preserve">Tipologia </t>
  </si>
  <si>
    <t>Tipologia das Unidades de Alojamento</t>
  </si>
  <si>
    <t>Número de Unidades de Alojamento</t>
  </si>
  <si>
    <t>T2+T3</t>
  </si>
  <si>
    <t>T3</t>
  </si>
  <si>
    <t>T4</t>
  </si>
  <si>
    <t xml:space="preserve">Empreendimento Turístico (Hotel 3*) / Habitação multifamiliar / Habitação unifamiliar / Comércio / Serviços / Estabelecimento de Restauração e Bebidas / Equipamento / Etc...
</t>
  </si>
  <si>
    <t>Áreas de Cedência (m2)</t>
  </si>
  <si>
    <t>Espaços Verdes e de Utiliz. Coletiva</t>
  </si>
  <si>
    <t>Equipamentos de Utiliz. Coletiva</t>
  </si>
  <si>
    <t>Infraestruturas Viárias</t>
  </si>
  <si>
    <t>Habitação de custos controlados ou arrendamento acessível</t>
  </si>
  <si>
    <t>Outras áreas de construção (m2) não consideradas de escassa relevância urbanística (descrever: piscina / tanque / muro / estufa / marquise / 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</si>
</sst>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26"/>
      </patternFill>
    </fill>
    <fill>
      <patternFill patternType="solid">
        <fgColor theme="9" tint="0.59999389629810485"/>
        <bgColor indexed="26"/>
      </patternFill>
    </fill>
    <fill>
      <patternFill patternType="solid">
        <fgColor theme="9" tint="-0.249977111117893"/>
        <bgColor indexed="3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6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9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2" borderId="0" xfId="0" applyFill="1"/>
    <xf numFmtId="1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0" fillId="4" borderId="0" xfId="0" applyFill="1"/>
    <xf numFmtId="0" fontId="1" fillId="2" borderId="0" xfId="0" applyFont="1" applyFill="1" applyAlignment="1">
      <alignment vertical="center" wrapText="1"/>
    </xf>
    <xf numFmtId="4" fontId="2" fillId="2" borderId="24" xfId="0" applyNumberFormat="1" applyFont="1" applyFill="1" applyBorder="1" applyAlignment="1">
      <alignment horizontal="center" vertical="center"/>
    </xf>
    <xf numFmtId="4" fontId="2" fillId="2" borderId="25" xfId="0" applyNumberFormat="1" applyFont="1" applyFill="1" applyBorder="1" applyAlignment="1">
      <alignment horizontal="center" vertical="center"/>
    </xf>
    <xf numFmtId="4" fontId="2" fillId="2" borderId="26" xfId="0" applyNumberFormat="1" applyFont="1" applyFill="1" applyBorder="1" applyAlignment="1">
      <alignment horizontal="center" vertical="center"/>
    </xf>
    <xf numFmtId="3" fontId="2" fillId="2" borderId="26" xfId="0" applyNumberFormat="1" applyFont="1" applyFill="1" applyBorder="1" applyAlignment="1">
      <alignment horizontal="center" vertical="center"/>
    </xf>
    <xf numFmtId="3" fontId="2" fillId="2" borderId="24" xfId="0" applyNumberFormat="1" applyFont="1" applyFill="1" applyBorder="1" applyAlignment="1">
      <alignment horizontal="center" vertical="center"/>
    </xf>
    <xf numFmtId="3" fontId="2" fillId="2" borderId="25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4" fontId="2" fillId="3" borderId="28" xfId="0" applyNumberFormat="1" applyFont="1" applyFill="1" applyBorder="1" applyAlignment="1">
      <alignment horizontal="center" vertical="center"/>
    </xf>
    <xf numFmtId="4" fontId="2" fillId="2" borderId="32" xfId="0" applyNumberFormat="1" applyFont="1" applyFill="1" applyBorder="1" applyAlignment="1">
      <alignment horizontal="center" vertical="center"/>
    </xf>
    <xf numFmtId="3" fontId="2" fillId="2" borderId="32" xfId="0" applyNumberFormat="1" applyFont="1" applyFill="1" applyBorder="1" applyAlignment="1">
      <alignment horizontal="center" vertical="center"/>
    </xf>
    <xf numFmtId="4" fontId="2" fillId="3" borderId="17" xfId="0" applyNumberFormat="1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4" fontId="2" fillId="3" borderId="0" xfId="0" applyNumberFormat="1" applyFont="1" applyFill="1" applyAlignment="1">
      <alignment horizontal="center" vertical="center"/>
    </xf>
    <xf numFmtId="4" fontId="2" fillId="3" borderId="27" xfId="0" applyNumberFormat="1" applyFont="1" applyFill="1" applyBorder="1" applyAlignment="1">
      <alignment horizontal="center" vertical="center"/>
    </xf>
    <xf numFmtId="4" fontId="2" fillId="3" borderId="29" xfId="0" applyNumberFormat="1" applyFont="1" applyFill="1" applyBorder="1" applyAlignment="1">
      <alignment horizontal="center" vertical="center"/>
    </xf>
    <xf numFmtId="0" fontId="0" fillId="5" borderId="10" xfId="0" applyFill="1" applyBorder="1" applyAlignment="1">
      <alignment vertical="center"/>
    </xf>
    <xf numFmtId="4" fontId="2" fillId="3" borderId="30" xfId="0" applyNumberFormat="1" applyFont="1" applyFill="1" applyBorder="1" applyAlignment="1">
      <alignment horizontal="center" vertical="center"/>
    </xf>
    <xf numFmtId="4" fontId="2" fillId="2" borderId="0" xfId="0" applyNumberFormat="1" applyFont="1" applyFill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4" fontId="3" fillId="5" borderId="12" xfId="0" applyNumberFormat="1" applyFont="1" applyFill="1" applyBorder="1" applyAlignment="1">
      <alignment horizontal="center" vertical="center"/>
    </xf>
    <xf numFmtId="0" fontId="4" fillId="2" borderId="6" xfId="0" applyFont="1" applyFill="1" applyBorder="1"/>
    <xf numFmtId="0" fontId="4" fillId="0" borderId="0" xfId="0" applyFont="1"/>
    <xf numFmtId="4" fontId="2" fillId="3" borderId="25" xfId="0" applyNumberFormat="1" applyFont="1" applyFill="1" applyBorder="1" applyAlignment="1">
      <alignment horizontal="center" vertical="center" wrapText="1"/>
    </xf>
    <xf numFmtId="4" fontId="2" fillId="7" borderId="11" xfId="0" applyNumberFormat="1" applyFont="1" applyFill="1" applyBorder="1" applyAlignment="1">
      <alignment horizontal="center" vertical="center"/>
    </xf>
    <xf numFmtId="4" fontId="2" fillId="7" borderId="32" xfId="0" applyNumberFormat="1" applyFont="1" applyFill="1" applyBorder="1" applyAlignment="1">
      <alignment horizontal="center" vertical="center"/>
    </xf>
    <xf numFmtId="4" fontId="2" fillId="7" borderId="24" xfId="0" applyNumberFormat="1" applyFont="1" applyFill="1" applyBorder="1" applyAlignment="1">
      <alignment horizontal="center" vertical="center"/>
    </xf>
    <xf numFmtId="4" fontId="2" fillId="7" borderId="10" xfId="0" applyNumberFormat="1" applyFont="1" applyFill="1" applyBorder="1" applyAlignment="1">
      <alignment horizontal="center" vertical="center"/>
    </xf>
    <xf numFmtId="4" fontId="2" fillId="8" borderId="1" xfId="0" applyNumberFormat="1" applyFont="1" applyFill="1" applyBorder="1" applyAlignment="1">
      <alignment horizontal="center" vertical="center"/>
    </xf>
    <xf numFmtId="4" fontId="2" fillId="8" borderId="2" xfId="0" applyNumberFormat="1" applyFont="1" applyFill="1" applyBorder="1" applyAlignment="1">
      <alignment horizontal="center" vertical="center"/>
    </xf>
    <xf numFmtId="4" fontId="2" fillId="8" borderId="29" xfId="0" applyNumberFormat="1" applyFont="1" applyFill="1" applyBorder="1" applyAlignment="1">
      <alignment horizontal="center" vertical="center"/>
    </xf>
    <xf numFmtId="3" fontId="2" fillId="7" borderId="26" xfId="0" applyNumberFormat="1" applyFont="1" applyFill="1" applyBorder="1" applyAlignment="1">
      <alignment horizontal="center" vertical="center"/>
    </xf>
    <xf numFmtId="3" fontId="2" fillId="7" borderId="24" xfId="0" applyNumberFormat="1" applyFont="1" applyFill="1" applyBorder="1" applyAlignment="1">
      <alignment horizontal="center" vertical="center"/>
    </xf>
    <xf numFmtId="3" fontId="2" fillId="7" borderId="32" xfId="0" applyNumberFormat="1" applyFont="1" applyFill="1" applyBorder="1" applyAlignment="1">
      <alignment horizontal="center" vertical="center"/>
    </xf>
    <xf numFmtId="3" fontId="2" fillId="7" borderId="25" xfId="0" applyNumberFormat="1" applyFont="1" applyFill="1" applyBorder="1" applyAlignment="1">
      <alignment horizontal="center" vertical="center"/>
    </xf>
    <xf numFmtId="3" fontId="2" fillId="7" borderId="10" xfId="0" applyNumberFormat="1" applyFont="1" applyFill="1" applyBorder="1" applyAlignment="1">
      <alignment horizontal="center" vertical="center"/>
    </xf>
    <xf numFmtId="4" fontId="3" fillId="0" borderId="34" xfId="0" applyNumberFormat="1" applyFont="1" applyBorder="1" applyAlignment="1">
      <alignment horizontal="center" vertical="center"/>
    </xf>
    <xf numFmtId="4" fontId="3" fillId="0" borderId="23" xfId="0" applyNumberFormat="1" applyFont="1" applyBorder="1" applyAlignment="1">
      <alignment horizontal="center" vertical="center"/>
    </xf>
    <xf numFmtId="4" fontId="3" fillId="0" borderId="35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/>
    </xf>
    <xf numFmtId="4" fontId="3" fillId="3" borderId="37" xfId="0" applyNumberFormat="1" applyFont="1" applyFill="1" applyBorder="1" applyAlignment="1">
      <alignment horizontal="center" vertical="center" wrapText="1"/>
    </xf>
    <xf numFmtId="4" fontId="3" fillId="3" borderId="38" xfId="0" applyNumberFormat="1" applyFont="1" applyFill="1" applyBorder="1" applyAlignment="1">
      <alignment horizontal="center" vertical="center" wrapText="1"/>
    </xf>
    <xf numFmtId="4" fontId="3" fillId="8" borderId="38" xfId="0" applyNumberFormat="1" applyFont="1" applyFill="1" applyBorder="1" applyAlignment="1">
      <alignment horizontal="center" vertical="center" wrapText="1"/>
    </xf>
    <xf numFmtId="4" fontId="3" fillId="3" borderId="39" xfId="0" applyNumberFormat="1" applyFont="1" applyFill="1" applyBorder="1" applyAlignment="1">
      <alignment horizontal="center" vertical="center" wrapText="1"/>
    </xf>
    <xf numFmtId="4" fontId="3" fillId="3" borderId="40" xfId="0" applyNumberFormat="1" applyFont="1" applyFill="1" applyBorder="1" applyAlignment="1">
      <alignment horizontal="center" vertical="center" wrapText="1"/>
    </xf>
    <xf numFmtId="4" fontId="3" fillId="3" borderId="41" xfId="0" applyNumberFormat="1" applyFont="1" applyFill="1" applyBorder="1" applyAlignment="1">
      <alignment horizontal="center" vertical="center" wrapText="1"/>
    </xf>
    <xf numFmtId="3" fontId="3" fillId="3" borderId="42" xfId="0" applyNumberFormat="1" applyFont="1" applyFill="1" applyBorder="1" applyAlignment="1">
      <alignment horizontal="center" vertical="center"/>
    </xf>
    <xf numFmtId="3" fontId="3" fillId="0" borderId="33" xfId="0" applyNumberFormat="1" applyFont="1" applyBorder="1" applyAlignment="1">
      <alignment horizontal="center" vertical="center"/>
    </xf>
    <xf numFmtId="3" fontId="3" fillId="8" borderId="36" xfId="0" applyNumberFormat="1" applyFont="1" applyFill="1" applyBorder="1" applyAlignment="1">
      <alignment horizontal="center" vertical="center"/>
    </xf>
    <xf numFmtId="3" fontId="3" fillId="0" borderId="22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3" fillId="8" borderId="43" xfId="0" applyNumberFormat="1" applyFont="1" applyFill="1" applyBorder="1" applyAlignment="1">
      <alignment horizontal="center" vertical="center"/>
    </xf>
    <xf numFmtId="3" fontId="3" fillId="8" borderId="44" xfId="0" applyNumberFormat="1" applyFont="1" applyFill="1" applyBorder="1" applyAlignment="1">
      <alignment horizontal="center" vertical="center"/>
    </xf>
    <xf numFmtId="3" fontId="3" fillId="3" borderId="2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" fontId="3" fillId="8" borderId="18" xfId="0" applyNumberFormat="1" applyFont="1" applyFill="1" applyBorder="1" applyAlignment="1">
      <alignment horizontal="center" vertical="center"/>
    </xf>
    <xf numFmtId="4" fontId="3" fillId="8" borderId="46" xfId="0" applyNumberFormat="1" applyFont="1" applyFill="1" applyBorder="1" applyAlignment="1">
      <alignment horizontal="center" vertical="center"/>
    </xf>
    <xf numFmtId="4" fontId="3" fillId="8" borderId="45" xfId="0" applyNumberFormat="1" applyFont="1" applyFill="1" applyBorder="1" applyAlignment="1">
      <alignment horizontal="center" vertical="center"/>
    </xf>
    <xf numFmtId="4" fontId="2" fillId="8" borderId="60" xfId="0" applyNumberFormat="1" applyFont="1" applyFill="1" applyBorder="1" applyAlignment="1">
      <alignment horizontal="center" vertical="center"/>
    </xf>
    <xf numFmtId="0" fontId="2" fillId="9" borderId="49" xfId="0" applyFont="1" applyFill="1" applyBorder="1" applyAlignment="1">
      <alignment horizontal="center" vertical="center" wrapText="1"/>
    </xf>
    <xf numFmtId="0" fontId="2" fillId="9" borderId="51" xfId="0" applyFont="1" applyFill="1" applyBorder="1" applyAlignment="1">
      <alignment horizontal="center" vertical="center" wrapText="1"/>
    </xf>
    <xf numFmtId="0" fontId="2" fillId="9" borderId="32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54" xfId="0" applyFont="1" applyFill="1" applyBorder="1" applyAlignment="1">
      <alignment horizontal="center" vertical="center" wrapText="1"/>
    </xf>
    <xf numFmtId="0" fontId="2" fillId="9" borderId="30" xfId="0" applyFont="1" applyFill="1" applyBorder="1" applyAlignment="1">
      <alignment horizontal="center" vertical="center" wrapText="1"/>
    </xf>
    <xf numFmtId="0" fontId="2" fillId="9" borderId="47" xfId="0" applyFont="1" applyFill="1" applyBorder="1" applyAlignment="1">
      <alignment horizontal="center" vertical="center"/>
    </xf>
    <xf numFmtId="0" fontId="2" fillId="9" borderId="48" xfId="0" applyFont="1" applyFill="1" applyBorder="1" applyAlignment="1">
      <alignment horizontal="center" vertical="center"/>
    </xf>
    <xf numFmtId="0" fontId="2" fillId="9" borderId="52" xfId="0" applyFont="1" applyFill="1" applyBorder="1" applyAlignment="1">
      <alignment horizontal="center" vertical="center"/>
    </xf>
    <xf numFmtId="0" fontId="2" fillId="9" borderId="53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/>
    </xf>
    <xf numFmtId="4" fontId="2" fillId="3" borderId="31" xfId="0" applyNumberFormat="1" applyFont="1" applyFill="1" applyBorder="1" applyAlignment="1">
      <alignment horizontal="center" vertical="center"/>
    </xf>
    <xf numFmtId="4" fontId="2" fillId="2" borderId="22" xfId="0" applyNumberFormat="1" applyFont="1" applyFill="1" applyBorder="1" applyAlignment="1">
      <alignment horizontal="center" vertical="center"/>
    </xf>
    <xf numFmtId="4" fontId="2" fillId="2" borderId="21" xfId="0" applyNumberFormat="1" applyFont="1" applyFill="1" applyBorder="1" applyAlignment="1">
      <alignment horizontal="center" vertical="center"/>
    </xf>
    <xf numFmtId="4" fontId="2" fillId="2" borderId="11" xfId="0" applyNumberFormat="1" applyFont="1" applyFill="1" applyBorder="1" applyAlignment="1">
      <alignment horizontal="center" vertical="center"/>
    </xf>
    <xf numFmtId="4" fontId="2" fillId="2" borderId="10" xfId="0" applyNumberFormat="1" applyFont="1" applyFill="1" applyBorder="1" applyAlignment="1">
      <alignment horizontal="center" vertical="center"/>
    </xf>
    <xf numFmtId="3" fontId="2" fillId="2" borderId="11" xfId="0" applyNumberFormat="1" applyFont="1" applyFill="1" applyBorder="1" applyAlignment="1">
      <alignment horizontal="center" vertical="center"/>
    </xf>
    <xf numFmtId="3" fontId="2" fillId="2" borderId="10" xfId="0" applyNumberFormat="1" applyFont="1" applyFill="1" applyBorder="1" applyAlignment="1">
      <alignment horizontal="center" vertical="center"/>
    </xf>
    <xf numFmtId="4" fontId="2" fillId="8" borderId="1" xfId="0" applyNumberFormat="1" applyFont="1" applyFill="1" applyBorder="1" applyAlignment="1">
      <alignment horizontal="center" vertical="center" wrapText="1"/>
    </xf>
    <xf numFmtId="4" fontId="2" fillId="8" borderId="28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4" fontId="2" fillId="3" borderId="13" xfId="0" applyNumberFormat="1" applyFont="1" applyFill="1" applyBorder="1" applyAlignment="1">
      <alignment horizontal="center" vertical="center" wrapText="1"/>
    </xf>
    <xf numFmtId="4" fontId="2" fillId="3" borderId="15" xfId="0" applyNumberFormat="1" applyFont="1" applyFill="1" applyBorder="1" applyAlignment="1">
      <alignment horizontal="center" vertical="center" wrapText="1"/>
    </xf>
    <xf numFmtId="4" fontId="2" fillId="3" borderId="56" xfId="0" applyNumberFormat="1" applyFont="1" applyFill="1" applyBorder="1" applyAlignment="1">
      <alignment horizontal="center" vertical="center" wrapText="1"/>
    </xf>
    <xf numFmtId="4" fontId="2" fillId="3" borderId="57" xfId="0" applyNumberFormat="1" applyFont="1" applyFill="1" applyBorder="1" applyAlignment="1">
      <alignment horizontal="center" vertical="center" wrapText="1"/>
    </xf>
    <xf numFmtId="4" fontId="2" fillId="3" borderId="58" xfId="0" applyNumberFormat="1" applyFont="1" applyFill="1" applyBorder="1" applyAlignment="1">
      <alignment horizontal="center" vertical="center" wrapText="1"/>
    </xf>
    <xf numFmtId="4" fontId="2" fillId="3" borderId="59" xfId="0" applyNumberFormat="1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4" fontId="2" fillId="0" borderId="11" xfId="0" applyNumberFormat="1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2" fillId="3" borderId="3" xfId="0" applyNumberFormat="1" applyFont="1" applyFill="1" applyBorder="1" applyAlignment="1">
      <alignment horizontal="center" vertical="center"/>
    </xf>
    <xf numFmtId="4" fontId="2" fillId="7" borderId="14" xfId="0" applyNumberFormat="1" applyFont="1" applyFill="1" applyBorder="1" applyAlignment="1">
      <alignment horizontal="center" vertical="center"/>
    </xf>
    <xf numFmtId="4" fontId="2" fillId="7" borderId="11" xfId="0" applyNumberFormat="1" applyFont="1" applyFill="1" applyBorder="1" applyAlignment="1">
      <alignment horizontal="center" vertical="center"/>
    </xf>
    <xf numFmtId="4" fontId="2" fillId="7" borderId="10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4" fontId="2" fillId="3" borderId="28" xfId="0" applyNumberFormat="1" applyFont="1" applyFill="1" applyBorder="1" applyAlignment="1">
      <alignment horizontal="center" vertical="center"/>
    </xf>
    <xf numFmtId="4" fontId="2" fillId="3" borderId="28" xfId="0" applyNumberFormat="1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2" fillId="10" borderId="50" xfId="0" applyFont="1" applyFill="1" applyBorder="1" applyAlignment="1">
      <alignment horizontal="center" vertical="center"/>
    </xf>
    <xf numFmtId="0" fontId="2" fillId="10" borderId="51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10" borderId="30" xfId="0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4" fontId="2" fillId="8" borderId="55" xfId="0" applyNumberFormat="1" applyFont="1" applyFill="1" applyBorder="1" applyAlignment="1">
      <alignment horizontal="center" vertical="center" wrapText="1"/>
    </xf>
    <xf numFmtId="4" fontId="2" fillId="8" borderId="50" xfId="0" applyNumberFormat="1" applyFont="1" applyFill="1" applyBorder="1" applyAlignment="1">
      <alignment horizontal="center" vertical="center" wrapText="1"/>
    </xf>
    <xf numFmtId="4" fontId="2" fillId="8" borderId="5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A5F2F2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2DFD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A63"/>
  <sheetViews>
    <sheetView tabSelected="1" zoomScale="85" zoomScaleNormal="85" workbookViewId="0">
      <selection activeCell="S37" sqref="S37"/>
    </sheetView>
  </sheetViews>
  <sheetFormatPr defaultRowHeight="12.75" x14ac:dyDescent="0.35"/>
  <cols>
    <col min="2" max="2" width="13.86328125" customWidth="1"/>
    <col min="3" max="3" width="10.265625" bestFit="1" customWidth="1"/>
    <col min="4" max="4" width="10.265625" customWidth="1"/>
    <col min="5" max="7" width="8.73046875" customWidth="1"/>
    <col min="8" max="8" width="17.3984375" customWidth="1"/>
    <col min="9" max="10" width="10.59765625" customWidth="1"/>
    <col min="11" max="12" width="7.265625" customWidth="1"/>
    <col min="13" max="14" width="9.53125" customWidth="1"/>
    <col min="15" max="15" width="12.3984375" customWidth="1"/>
    <col min="16" max="16" width="9.86328125" customWidth="1"/>
    <col min="17" max="19" width="10.59765625" customWidth="1"/>
    <col min="20" max="20" width="8" bestFit="1" customWidth="1"/>
    <col min="21" max="21" width="9.73046875" customWidth="1"/>
    <col min="22" max="22" width="9.59765625" customWidth="1"/>
    <col min="23" max="23" width="13.73046875" customWidth="1"/>
    <col min="24" max="24" width="11.73046875" customWidth="1"/>
    <col min="25" max="25" width="10.6640625" customWidth="1"/>
    <col min="26" max="26" width="10.3984375" customWidth="1"/>
    <col min="27" max="27" width="13.46484375" customWidth="1"/>
  </cols>
  <sheetData>
    <row r="3" spans="1:27" ht="12.75" customHeight="1" thickBot="1" x14ac:dyDescent="0.4">
      <c r="A3" s="1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W3" s="8"/>
    </row>
    <row r="4" spans="1:27" ht="21" customHeight="1" thickBot="1" x14ac:dyDescent="0.4">
      <c r="A4" s="1"/>
      <c r="B4" s="115" t="s">
        <v>21</v>
      </c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7"/>
    </row>
    <row r="5" spans="1:27" ht="14.25" customHeight="1" x14ac:dyDescent="0.35">
      <c r="A5" s="1"/>
      <c r="B5" s="20" t="s">
        <v>25</v>
      </c>
      <c r="C5" s="16" t="s">
        <v>26</v>
      </c>
      <c r="D5" s="16" t="s">
        <v>26</v>
      </c>
      <c r="E5" s="96" t="s">
        <v>30</v>
      </c>
      <c r="F5" s="97"/>
      <c r="G5" s="98"/>
      <c r="H5" s="128" t="s">
        <v>54</v>
      </c>
      <c r="I5" s="40" t="s">
        <v>26</v>
      </c>
      <c r="J5" s="16" t="s">
        <v>0</v>
      </c>
      <c r="K5" s="107" t="s">
        <v>1</v>
      </c>
      <c r="L5" s="107"/>
      <c r="M5" s="111" t="s">
        <v>41</v>
      </c>
      <c r="N5" s="111" t="s">
        <v>42</v>
      </c>
      <c r="O5" s="90" t="s">
        <v>44</v>
      </c>
      <c r="P5" s="90" t="s">
        <v>43</v>
      </c>
      <c r="Q5" s="41" t="s">
        <v>14</v>
      </c>
      <c r="R5" s="41" t="s">
        <v>14</v>
      </c>
      <c r="S5" s="21" t="s">
        <v>22</v>
      </c>
      <c r="T5" s="21" t="s">
        <v>22</v>
      </c>
      <c r="U5" s="22" t="s">
        <v>2</v>
      </c>
      <c r="V5" s="23" t="s">
        <v>16</v>
      </c>
      <c r="W5" s="102" t="s">
        <v>3</v>
      </c>
      <c r="X5" s="77" t="s">
        <v>49</v>
      </c>
      <c r="Y5" s="78"/>
      <c r="Z5" s="78"/>
      <c r="AA5" s="79"/>
    </row>
    <row r="6" spans="1:27" ht="14.25" customHeight="1" thickBot="1" x14ac:dyDescent="0.4">
      <c r="A6" s="1"/>
      <c r="B6" s="20" t="s">
        <v>28</v>
      </c>
      <c r="C6" s="16" t="s">
        <v>27</v>
      </c>
      <c r="D6" s="16" t="s">
        <v>4</v>
      </c>
      <c r="E6" s="99"/>
      <c r="F6" s="100"/>
      <c r="G6" s="101"/>
      <c r="H6" s="129"/>
      <c r="I6" s="40" t="s">
        <v>29</v>
      </c>
      <c r="J6" s="16" t="s">
        <v>10</v>
      </c>
      <c r="K6" s="82" t="s">
        <v>11</v>
      </c>
      <c r="L6" s="82" t="s">
        <v>12</v>
      </c>
      <c r="M6" s="112"/>
      <c r="N6" s="111"/>
      <c r="O6" s="90"/>
      <c r="P6" s="90"/>
      <c r="Q6" s="41" t="s">
        <v>13</v>
      </c>
      <c r="R6" s="41" t="s">
        <v>15</v>
      </c>
      <c r="S6" s="21" t="s">
        <v>23</v>
      </c>
      <c r="T6" s="21" t="s">
        <v>24</v>
      </c>
      <c r="U6" s="22" t="s">
        <v>9</v>
      </c>
      <c r="V6" s="23" t="s">
        <v>6</v>
      </c>
      <c r="W6" s="103"/>
      <c r="X6" s="71" t="s">
        <v>50</v>
      </c>
      <c r="Y6" s="73" t="s">
        <v>51</v>
      </c>
      <c r="Z6" s="75" t="s">
        <v>52</v>
      </c>
      <c r="AA6" s="80" t="s">
        <v>53</v>
      </c>
    </row>
    <row r="7" spans="1:27" ht="46.15" customHeight="1" thickBot="1" x14ac:dyDescent="0.4">
      <c r="A7" s="1"/>
      <c r="B7" s="24" t="s">
        <v>7</v>
      </c>
      <c r="C7" s="25" t="s">
        <v>7</v>
      </c>
      <c r="D7" s="25" t="s">
        <v>7</v>
      </c>
      <c r="E7" s="35" t="s">
        <v>31</v>
      </c>
      <c r="F7" s="35" t="s">
        <v>32</v>
      </c>
      <c r="G7" s="35" t="s">
        <v>33</v>
      </c>
      <c r="H7" s="130"/>
      <c r="I7" s="70" t="s">
        <v>7</v>
      </c>
      <c r="J7" s="17" t="s">
        <v>7</v>
      </c>
      <c r="K7" s="83"/>
      <c r="L7" s="83"/>
      <c r="M7" s="113"/>
      <c r="N7" s="114"/>
      <c r="O7" s="91"/>
      <c r="P7" s="91"/>
      <c r="Q7" s="42" t="s">
        <v>18</v>
      </c>
      <c r="R7" s="42"/>
      <c r="S7" s="25" t="s">
        <v>5</v>
      </c>
      <c r="T7" s="25" t="s">
        <v>5</v>
      </c>
      <c r="U7" s="26"/>
      <c r="V7" s="27" t="s">
        <v>8</v>
      </c>
      <c r="W7" s="104"/>
      <c r="X7" s="72"/>
      <c r="Y7" s="74"/>
      <c r="Z7" s="76"/>
      <c r="AA7" s="81"/>
    </row>
    <row r="8" spans="1:27" ht="21" customHeight="1" x14ac:dyDescent="0.35">
      <c r="A8" s="1"/>
      <c r="B8" s="84">
        <f>197.97+379.96</f>
        <v>577.92999999999995</v>
      </c>
      <c r="C8" s="86">
        <v>561.19000000000005</v>
      </c>
      <c r="D8" s="86">
        <f>+B8-C8</f>
        <v>16.739999999999895</v>
      </c>
      <c r="E8" s="12" t="s">
        <v>19</v>
      </c>
      <c r="F8" s="12">
        <v>198.88</v>
      </c>
      <c r="G8" s="12" t="s">
        <v>17</v>
      </c>
      <c r="H8" s="108">
        <v>85</v>
      </c>
      <c r="I8" s="36" t="s">
        <v>17</v>
      </c>
      <c r="J8" s="86">
        <f>+C8-36.56</f>
        <v>524.63000000000011</v>
      </c>
      <c r="K8" s="88">
        <v>7</v>
      </c>
      <c r="L8" s="88">
        <v>1</v>
      </c>
      <c r="M8" s="13" t="s">
        <v>17</v>
      </c>
      <c r="N8" s="13" t="s">
        <v>17</v>
      </c>
      <c r="O8" s="43">
        <v>0</v>
      </c>
      <c r="P8" s="43" t="s">
        <v>17</v>
      </c>
      <c r="Q8" s="43">
        <v>0</v>
      </c>
      <c r="R8" s="43">
        <v>0</v>
      </c>
      <c r="S8" s="86">
        <v>26.1</v>
      </c>
      <c r="T8" s="86">
        <v>23.7</v>
      </c>
      <c r="U8" s="105">
        <f>+S8+G17</f>
        <v>2534.39</v>
      </c>
      <c r="V8" s="88">
        <v>30</v>
      </c>
      <c r="W8" s="92" t="s">
        <v>48</v>
      </c>
      <c r="X8" s="118">
        <v>225.46</v>
      </c>
      <c r="Y8" s="120" t="s">
        <v>17</v>
      </c>
      <c r="Z8" s="123">
        <v>154.11000000000001</v>
      </c>
      <c r="AA8" s="125" t="s">
        <v>17</v>
      </c>
    </row>
    <row r="9" spans="1:27" ht="21" customHeight="1" x14ac:dyDescent="0.35">
      <c r="A9" s="1"/>
      <c r="B9" s="84"/>
      <c r="C9" s="86"/>
      <c r="D9" s="86"/>
      <c r="E9" s="12" t="s">
        <v>34</v>
      </c>
      <c r="F9" s="12" t="s">
        <v>17</v>
      </c>
      <c r="G9" s="12">
        <v>499.32</v>
      </c>
      <c r="H9" s="109"/>
      <c r="I9" s="37">
        <v>125</v>
      </c>
      <c r="J9" s="86"/>
      <c r="K9" s="88"/>
      <c r="L9" s="88"/>
      <c r="M9" s="13">
        <v>2</v>
      </c>
      <c r="N9" s="13" t="s">
        <v>45</v>
      </c>
      <c r="O9" s="43">
        <v>8</v>
      </c>
      <c r="P9" s="43" t="s">
        <v>20</v>
      </c>
      <c r="Q9" s="43">
        <v>8</v>
      </c>
      <c r="R9" s="43">
        <v>16</v>
      </c>
      <c r="S9" s="86"/>
      <c r="T9" s="86"/>
      <c r="U9" s="105"/>
      <c r="V9" s="88"/>
      <c r="W9" s="93"/>
      <c r="X9" s="118"/>
      <c r="Y9" s="121"/>
      <c r="Z9" s="123"/>
      <c r="AA9" s="126"/>
    </row>
    <row r="10" spans="1:27" ht="21" customHeight="1" x14ac:dyDescent="0.35">
      <c r="A10" s="1"/>
      <c r="B10" s="84"/>
      <c r="C10" s="86"/>
      <c r="D10" s="86"/>
      <c r="E10" s="12" t="s">
        <v>35</v>
      </c>
      <c r="F10" s="10" t="s">
        <v>17</v>
      </c>
      <c r="G10" s="10">
        <f>461.63+58.95</f>
        <v>520.58000000000004</v>
      </c>
      <c r="H10" s="109"/>
      <c r="I10" s="38">
        <v>52.4</v>
      </c>
      <c r="J10" s="86"/>
      <c r="K10" s="88"/>
      <c r="L10" s="88"/>
      <c r="M10" s="14">
        <v>3</v>
      </c>
      <c r="N10" s="14" t="s">
        <v>46</v>
      </c>
      <c r="O10" s="44">
        <v>12</v>
      </c>
      <c r="P10" s="43" t="s">
        <v>20</v>
      </c>
      <c r="Q10" s="44">
        <v>12</v>
      </c>
      <c r="R10" s="44">
        <v>24</v>
      </c>
      <c r="S10" s="86"/>
      <c r="T10" s="86"/>
      <c r="U10" s="105"/>
      <c r="V10" s="88"/>
      <c r="W10" s="94"/>
      <c r="X10" s="118"/>
      <c r="Y10" s="121"/>
      <c r="Z10" s="123"/>
      <c r="AA10" s="126"/>
    </row>
    <row r="11" spans="1:27" ht="21" customHeight="1" x14ac:dyDescent="0.35">
      <c r="A11" s="1"/>
      <c r="B11" s="84"/>
      <c r="C11" s="86"/>
      <c r="D11" s="86"/>
      <c r="E11" s="12" t="s">
        <v>36</v>
      </c>
      <c r="F11" s="10" t="s">
        <v>17</v>
      </c>
      <c r="G11" s="10">
        <v>520.58000000000004</v>
      </c>
      <c r="H11" s="109"/>
      <c r="I11" s="36" t="s">
        <v>17</v>
      </c>
      <c r="J11" s="86"/>
      <c r="K11" s="88"/>
      <c r="L11" s="88"/>
      <c r="M11" s="14">
        <v>3</v>
      </c>
      <c r="N11" s="14" t="s">
        <v>46</v>
      </c>
      <c r="O11" s="44">
        <v>12</v>
      </c>
      <c r="P11" s="43" t="s">
        <v>20</v>
      </c>
      <c r="Q11" s="44">
        <v>12</v>
      </c>
      <c r="R11" s="44">
        <v>24</v>
      </c>
      <c r="S11" s="86"/>
      <c r="T11" s="86"/>
      <c r="U11" s="105"/>
      <c r="V11" s="88"/>
      <c r="W11" s="94"/>
      <c r="X11" s="118"/>
      <c r="Y11" s="121"/>
      <c r="Z11" s="123"/>
      <c r="AA11" s="126"/>
    </row>
    <row r="12" spans="1:27" ht="21" customHeight="1" x14ac:dyDescent="0.35">
      <c r="A12" s="1"/>
      <c r="B12" s="84"/>
      <c r="C12" s="86"/>
      <c r="D12" s="86"/>
      <c r="E12" s="12" t="s">
        <v>37</v>
      </c>
      <c r="F12" s="10" t="s">
        <v>17</v>
      </c>
      <c r="G12" s="10">
        <f>56.35+244.47</f>
        <v>300.82</v>
      </c>
      <c r="H12" s="109"/>
      <c r="I12" s="37" t="s">
        <v>17</v>
      </c>
      <c r="J12" s="86"/>
      <c r="K12" s="88"/>
      <c r="L12" s="88"/>
      <c r="M12" s="14">
        <v>2</v>
      </c>
      <c r="N12" s="14" t="s">
        <v>45</v>
      </c>
      <c r="O12" s="44">
        <v>7</v>
      </c>
      <c r="P12" s="43" t="s">
        <v>20</v>
      </c>
      <c r="Q12" s="44">
        <v>7</v>
      </c>
      <c r="R12" s="44">
        <v>14</v>
      </c>
      <c r="S12" s="86"/>
      <c r="T12" s="86"/>
      <c r="U12" s="105"/>
      <c r="V12" s="88"/>
      <c r="W12" s="94"/>
      <c r="X12" s="118"/>
      <c r="Y12" s="121"/>
      <c r="Z12" s="123"/>
      <c r="AA12" s="126"/>
    </row>
    <row r="13" spans="1:27" ht="21" customHeight="1" x14ac:dyDescent="0.35">
      <c r="A13" s="1"/>
      <c r="B13" s="84"/>
      <c r="C13" s="86"/>
      <c r="D13" s="86"/>
      <c r="E13" s="12" t="s">
        <v>38</v>
      </c>
      <c r="F13" s="18" t="s">
        <v>17</v>
      </c>
      <c r="G13" s="18">
        <v>244.47</v>
      </c>
      <c r="H13" s="109"/>
      <c r="I13" s="38" t="s">
        <v>17</v>
      </c>
      <c r="J13" s="86"/>
      <c r="K13" s="88"/>
      <c r="L13" s="88"/>
      <c r="M13" s="19">
        <v>1</v>
      </c>
      <c r="N13" s="19" t="s">
        <v>47</v>
      </c>
      <c r="O13" s="45">
        <v>5</v>
      </c>
      <c r="P13" s="43" t="s">
        <v>20</v>
      </c>
      <c r="Q13" s="45">
        <v>5</v>
      </c>
      <c r="R13" s="45">
        <v>10</v>
      </c>
      <c r="S13" s="86"/>
      <c r="T13" s="86"/>
      <c r="U13" s="105"/>
      <c r="V13" s="88"/>
      <c r="W13" s="94"/>
      <c r="X13" s="118"/>
      <c r="Y13" s="121"/>
      <c r="Z13" s="123"/>
      <c r="AA13" s="126"/>
    </row>
    <row r="14" spans="1:27" ht="21" customHeight="1" x14ac:dyDescent="0.35">
      <c r="A14" s="1"/>
      <c r="B14" s="84"/>
      <c r="C14" s="86"/>
      <c r="D14" s="86"/>
      <c r="E14" s="12" t="s">
        <v>39</v>
      </c>
      <c r="F14" s="18" t="s">
        <v>17</v>
      </c>
      <c r="G14" s="18">
        <v>244.47</v>
      </c>
      <c r="H14" s="109"/>
      <c r="I14" s="38" t="s">
        <v>17</v>
      </c>
      <c r="J14" s="86"/>
      <c r="K14" s="88"/>
      <c r="L14" s="88"/>
      <c r="M14" s="19">
        <v>1</v>
      </c>
      <c r="N14" s="19" t="s">
        <v>47</v>
      </c>
      <c r="O14" s="45">
        <v>4</v>
      </c>
      <c r="P14" s="43" t="s">
        <v>20</v>
      </c>
      <c r="Q14" s="45">
        <v>4</v>
      </c>
      <c r="R14" s="45">
        <v>8</v>
      </c>
      <c r="S14" s="86"/>
      <c r="T14" s="86"/>
      <c r="U14" s="105"/>
      <c r="V14" s="88"/>
      <c r="W14" s="94"/>
      <c r="X14" s="118"/>
      <c r="Y14" s="121"/>
      <c r="Z14" s="123"/>
      <c r="AA14" s="126"/>
    </row>
    <row r="15" spans="1:27" ht="21" customHeight="1" thickBot="1" x14ac:dyDescent="0.4">
      <c r="A15" s="1"/>
      <c r="B15" s="85"/>
      <c r="C15" s="87"/>
      <c r="D15" s="87"/>
      <c r="E15" s="11" t="s">
        <v>40</v>
      </c>
      <c r="F15" s="11" t="s">
        <v>17</v>
      </c>
      <c r="G15" s="11">
        <v>178.05</v>
      </c>
      <c r="H15" s="110"/>
      <c r="I15" s="39" t="s">
        <v>17</v>
      </c>
      <c r="J15" s="87"/>
      <c r="K15" s="89"/>
      <c r="L15" s="89"/>
      <c r="M15" s="15">
        <v>1</v>
      </c>
      <c r="N15" s="15" t="s">
        <v>47</v>
      </c>
      <c r="O15" s="46">
        <v>3</v>
      </c>
      <c r="P15" s="47" t="s">
        <v>20</v>
      </c>
      <c r="Q15" s="46">
        <v>3</v>
      </c>
      <c r="R15" s="46">
        <v>6</v>
      </c>
      <c r="S15" s="87"/>
      <c r="T15" s="87"/>
      <c r="U15" s="106"/>
      <c r="V15" s="89"/>
      <c r="W15" s="95"/>
      <c r="X15" s="119"/>
      <c r="Y15" s="122"/>
      <c r="Z15" s="124"/>
      <c r="AA15" s="127"/>
    </row>
    <row r="16" spans="1:27" ht="7.5" customHeight="1" thickBot="1" x14ac:dyDescent="0.4">
      <c r="A16" s="1"/>
      <c r="B16" s="28"/>
      <c r="C16" s="28"/>
      <c r="D16" s="28"/>
      <c r="E16" s="28"/>
      <c r="F16" s="28"/>
      <c r="G16" s="28"/>
      <c r="H16" s="28"/>
      <c r="I16" s="28"/>
      <c r="J16" s="28"/>
      <c r="K16" s="29"/>
      <c r="L16" s="28"/>
      <c r="M16" s="28"/>
      <c r="N16" s="28"/>
      <c r="O16" s="28"/>
      <c r="P16" s="28"/>
      <c r="Q16" s="28"/>
      <c r="R16" s="28"/>
      <c r="S16" s="28"/>
      <c r="T16" s="28"/>
      <c r="U16" s="30"/>
      <c r="V16" s="28"/>
      <c r="W16" s="31"/>
    </row>
    <row r="17" spans="1:27" s="34" customFormat="1" ht="21" customHeight="1" thickBot="1" x14ac:dyDescent="0.45">
      <c r="A17" s="33"/>
      <c r="B17" s="56">
        <f>SUM(B8:B8)</f>
        <v>577.92999999999995</v>
      </c>
      <c r="C17" s="57">
        <f>SUM(C8:C8)</f>
        <v>561.19000000000005</v>
      </c>
      <c r="D17" s="57">
        <f>SUM(D8:D8)</f>
        <v>16.739999999999895</v>
      </c>
      <c r="E17" s="50"/>
      <c r="F17" s="52">
        <f>+SUM(F8:F15)</f>
        <v>198.88</v>
      </c>
      <c r="G17" s="53">
        <f>+SUM(G8:G15)</f>
        <v>2508.29</v>
      </c>
      <c r="H17" s="54">
        <f>+H8</f>
        <v>85</v>
      </c>
      <c r="I17" s="54">
        <f>+SUM(I8:I15)</f>
        <v>177.4</v>
      </c>
      <c r="J17" s="55">
        <f>SUM(J8:J8)</f>
        <v>524.63000000000011</v>
      </c>
      <c r="K17" s="51"/>
      <c r="L17" s="48"/>
      <c r="M17" s="58">
        <f>+SUM(M8:M15)</f>
        <v>13</v>
      </c>
      <c r="N17" s="59"/>
      <c r="O17" s="60">
        <f>+SUM(O8:O15)</f>
        <v>51</v>
      </c>
      <c r="P17" s="61"/>
      <c r="Q17" s="63">
        <f>+SUM(Q8:Q15)</f>
        <v>51</v>
      </c>
      <c r="R17" s="64">
        <f>+SUM(R8:R15)</f>
        <v>102</v>
      </c>
      <c r="S17" s="62"/>
      <c r="T17" s="49"/>
      <c r="U17" s="32">
        <f>SUM(U8:U8)</f>
        <v>2534.39</v>
      </c>
      <c r="V17" s="65">
        <f>SUM(V8:V8)</f>
        <v>30</v>
      </c>
      <c r="W17" s="66"/>
      <c r="X17" s="67">
        <f>SUM(X8:X8)</f>
        <v>225.46</v>
      </c>
      <c r="Y17" s="68">
        <f>SUM(Y8:Y8)</f>
        <v>0</v>
      </c>
      <c r="Z17" s="68">
        <f>SUM(Z8:Z8)</f>
        <v>154.11000000000001</v>
      </c>
      <c r="AA17" s="69">
        <f>SUM(AA8:AA8)</f>
        <v>0</v>
      </c>
    </row>
    <row r="18" spans="1:27" ht="12.75" customHeigh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7" ht="15" customHeight="1" x14ac:dyDescent="0.35"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4"/>
      <c r="P19" s="4"/>
      <c r="Q19" s="4"/>
      <c r="R19" s="4"/>
      <c r="S19" s="4"/>
      <c r="T19" s="3"/>
      <c r="U19" s="3"/>
    </row>
    <row r="20" spans="1:27" ht="12.75" customHeight="1" x14ac:dyDescent="0.35"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4"/>
      <c r="P20" s="4"/>
      <c r="Q20" s="4"/>
      <c r="R20" s="4"/>
      <c r="S20" s="4"/>
      <c r="T20" s="3"/>
      <c r="U20" s="3"/>
    </row>
    <row r="21" spans="1:27" ht="12.75" customHeight="1" x14ac:dyDescent="0.35"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4"/>
      <c r="P21" s="4"/>
      <c r="Q21" s="4"/>
      <c r="R21" s="4"/>
      <c r="S21" s="4"/>
      <c r="T21" s="3"/>
      <c r="U21" s="3"/>
    </row>
    <row r="22" spans="1:27" ht="12.75" customHeight="1" x14ac:dyDescent="0.35"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4"/>
      <c r="P22" s="4"/>
      <c r="Q22" s="4"/>
      <c r="R22" s="4"/>
      <c r="S22" s="4"/>
      <c r="T22" s="3"/>
      <c r="U22" s="3"/>
    </row>
    <row r="23" spans="1:27" x14ac:dyDescent="0.35"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4"/>
      <c r="P23" s="4"/>
      <c r="Q23" s="4"/>
      <c r="R23" s="4"/>
      <c r="S23" s="4"/>
      <c r="T23" s="3"/>
      <c r="U23" s="3"/>
    </row>
    <row r="24" spans="1:27" x14ac:dyDescent="0.35">
      <c r="B24" s="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4"/>
      <c r="P24" s="4"/>
      <c r="Q24" s="4"/>
      <c r="R24" s="4"/>
      <c r="S24" s="4"/>
      <c r="T24" s="3"/>
      <c r="U24" s="3"/>
    </row>
    <row r="25" spans="1:27" x14ac:dyDescent="0.35">
      <c r="B25" s="2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4"/>
      <c r="P25" s="4"/>
      <c r="Q25" s="4"/>
      <c r="R25" s="4"/>
      <c r="S25" s="4"/>
      <c r="T25" s="3"/>
      <c r="U25" s="3"/>
    </row>
    <row r="26" spans="1:27" x14ac:dyDescent="0.35">
      <c r="B26" s="2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4"/>
      <c r="P26" s="4"/>
      <c r="Q26" s="4"/>
      <c r="R26" s="4"/>
      <c r="S26" s="4"/>
      <c r="T26" s="3"/>
      <c r="U26" s="3"/>
    </row>
    <row r="27" spans="1:27" x14ac:dyDescent="0.35">
      <c r="B27" s="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4"/>
      <c r="P27" s="4"/>
      <c r="Q27" s="4"/>
      <c r="R27" s="4"/>
      <c r="S27" s="4"/>
      <c r="T27" s="3"/>
      <c r="U27" s="3"/>
    </row>
    <row r="28" spans="1:27" x14ac:dyDescent="0.35"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4"/>
      <c r="P28" s="4"/>
      <c r="Q28" s="4"/>
      <c r="R28" s="4"/>
      <c r="S28" s="4"/>
      <c r="T28" s="3"/>
      <c r="U28" s="3"/>
    </row>
    <row r="29" spans="1:27" x14ac:dyDescent="0.35">
      <c r="B29" s="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4"/>
      <c r="P29" s="4"/>
      <c r="Q29" s="4"/>
      <c r="R29" s="4"/>
      <c r="S29" s="4"/>
      <c r="T29" s="3"/>
      <c r="U29" s="3"/>
    </row>
    <row r="30" spans="1:27" x14ac:dyDescent="0.35">
      <c r="B30" s="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4"/>
      <c r="P30" s="4"/>
      <c r="Q30" s="4"/>
      <c r="R30" s="4"/>
      <c r="S30" s="4"/>
      <c r="T30" s="3"/>
      <c r="U30" s="3"/>
    </row>
    <row r="31" spans="1:27" x14ac:dyDescent="0.35">
      <c r="B31" s="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4"/>
      <c r="P31" s="4"/>
      <c r="Q31" s="4"/>
      <c r="R31" s="4"/>
      <c r="S31" s="4"/>
      <c r="T31" s="3"/>
      <c r="U31" s="3"/>
    </row>
    <row r="32" spans="1:27" x14ac:dyDescent="0.35"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4"/>
      <c r="P32" s="4"/>
      <c r="Q32" s="4"/>
      <c r="R32" s="4"/>
      <c r="S32" s="4"/>
      <c r="T32" s="3"/>
      <c r="U32" s="3"/>
    </row>
    <row r="33" spans="2:21" x14ac:dyDescent="0.35"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4"/>
      <c r="P33" s="4"/>
      <c r="Q33" s="4"/>
      <c r="R33" s="4"/>
      <c r="S33" s="4"/>
      <c r="T33" s="3"/>
      <c r="U33" s="3"/>
    </row>
    <row r="34" spans="2:21" x14ac:dyDescent="0.35"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4"/>
      <c r="P34" s="4"/>
      <c r="Q34" s="4"/>
      <c r="R34" s="4"/>
      <c r="S34" s="4"/>
      <c r="T34" s="3"/>
      <c r="U34" s="3"/>
    </row>
    <row r="35" spans="2:21" x14ac:dyDescent="0.35"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4"/>
      <c r="P35" s="4"/>
      <c r="Q35" s="4"/>
      <c r="R35" s="4"/>
      <c r="S35" s="4"/>
      <c r="T35" s="3"/>
      <c r="U35" s="3"/>
    </row>
    <row r="36" spans="2:21" x14ac:dyDescent="0.35"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4"/>
      <c r="P36" s="4"/>
      <c r="Q36" s="4"/>
      <c r="R36" s="4"/>
      <c r="S36" s="4"/>
      <c r="T36" s="3"/>
      <c r="U36" s="3"/>
    </row>
    <row r="37" spans="2:21" x14ac:dyDescent="0.35"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4"/>
      <c r="P37" s="4"/>
      <c r="Q37" s="4"/>
      <c r="R37" s="4"/>
      <c r="S37" s="4"/>
      <c r="T37" s="3"/>
      <c r="U37" s="3"/>
    </row>
    <row r="38" spans="2:21" x14ac:dyDescent="0.35"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4"/>
      <c r="P38" s="4"/>
      <c r="Q38" s="4"/>
      <c r="R38" s="4"/>
      <c r="S38" s="4"/>
      <c r="T38" s="3"/>
      <c r="U38" s="3"/>
    </row>
    <row r="39" spans="2:21" x14ac:dyDescent="0.35"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4"/>
      <c r="P39" s="4"/>
      <c r="Q39" s="4"/>
      <c r="R39" s="4"/>
      <c r="S39" s="4"/>
      <c r="T39" s="3"/>
      <c r="U39" s="3"/>
    </row>
    <row r="40" spans="2:21" x14ac:dyDescent="0.35"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4"/>
      <c r="P40" s="4"/>
      <c r="Q40" s="4"/>
      <c r="R40" s="4"/>
      <c r="S40" s="4"/>
      <c r="T40" s="3"/>
      <c r="U40" s="3"/>
    </row>
    <row r="41" spans="2:21" x14ac:dyDescent="0.35"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4"/>
      <c r="P41" s="4"/>
      <c r="Q41" s="4"/>
      <c r="R41" s="4"/>
      <c r="S41" s="4"/>
      <c r="T41" s="3"/>
      <c r="U41" s="3"/>
    </row>
    <row r="42" spans="2:21" x14ac:dyDescent="0.35">
      <c r="B42" s="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4"/>
      <c r="P42" s="4"/>
      <c r="Q42" s="4"/>
      <c r="R42" s="4"/>
      <c r="S42" s="4"/>
      <c r="T42" s="3"/>
      <c r="U42" s="3"/>
    </row>
    <row r="43" spans="2:21" x14ac:dyDescent="0.35"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4"/>
      <c r="P43" s="4"/>
      <c r="Q43" s="4"/>
      <c r="R43" s="4"/>
      <c r="S43" s="4"/>
      <c r="T43" s="3"/>
      <c r="U43" s="3"/>
    </row>
    <row r="44" spans="2:21" x14ac:dyDescent="0.35"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4"/>
      <c r="P44" s="4"/>
      <c r="Q44" s="4"/>
      <c r="R44" s="4"/>
      <c r="S44" s="4"/>
      <c r="T44" s="3"/>
      <c r="U44" s="3"/>
    </row>
    <row r="45" spans="2:21" x14ac:dyDescent="0.35"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4"/>
      <c r="P45" s="4"/>
      <c r="Q45" s="4"/>
      <c r="R45" s="4"/>
      <c r="S45" s="4"/>
      <c r="T45" s="3"/>
      <c r="U45" s="3"/>
    </row>
    <row r="46" spans="2:21" x14ac:dyDescent="0.35"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4"/>
      <c r="P46" s="4"/>
      <c r="Q46" s="4"/>
      <c r="R46" s="4"/>
      <c r="S46" s="4"/>
      <c r="T46" s="3"/>
      <c r="U46" s="3"/>
    </row>
    <row r="47" spans="2:21" x14ac:dyDescent="0.35"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4"/>
      <c r="P47" s="4"/>
      <c r="Q47" s="4"/>
      <c r="R47" s="4"/>
      <c r="S47" s="4"/>
      <c r="T47" s="3"/>
      <c r="U47" s="3"/>
    </row>
    <row r="48" spans="2:21" x14ac:dyDescent="0.35"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4"/>
      <c r="P48" s="4"/>
      <c r="Q48" s="4"/>
      <c r="R48" s="4"/>
      <c r="S48" s="4"/>
      <c r="T48" s="3"/>
      <c r="U48" s="3"/>
    </row>
    <row r="49" spans="2:21" x14ac:dyDescent="0.35"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4"/>
      <c r="P49" s="4"/>
      <c r="Q49" s="4"/>
      <c r="R49" s="4"/>
      <c r="S49" s="4"/>
      <c r="T49" s="3"/>
      <c r="U49" s="3"/>
    </row>
    <row r="50" spans="2:21" x14ac:dyDescent="0.35"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4"/>
      <c r="P50" s="4"/>
      <c r="Q50" s="4"/>
      <c r="R50" s="4"/>
      <c r="S50" s="4"/>
      <c r="T50" s="3"/>
      <c r="U50" s="3"/>
    </row>
    <row r="51" spans="2:21" x14ac:dyDescent="0.35"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4"/>
      <c r="P51" s="4"/>
      <c r="Q51" s="4"/>
      <c r="R51" s="4"/>
      <c r="S51" s="4"/>
      <c r="T51" s="3"/>
      <c r="U51" s="3"/>
    </row>
    <row r="52" spans="2:21" x14ac:dyDescent="0.35"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4"/>
      <c r="P52" s="4"/>
      <c r="Q52" s="4"/>
      <c r="R52" s="4"/>
      <c r="S52" s="4"/>
      <c r="T52" s="3"/>
      <c r="U52" s="3"/>
    </row>
    <row r="53" spans="2:21" x14ac:dyDescent="0.35"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4"/>
      <c r="P53" s="4"/>
      <c r="Q53" s="4"/>
      <c r="R53" s="4"/>
      <c r="S53" s="4"/>
      <c r="T53" s="3"/>
      <c r="U53" s="3"/>
    </row>
    <row r="54" spans="2:21" x14ac:dyDescent="0.35"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4"/>
      <c r="P54" s="4"/>
      <c r="Q54" s="4"/>
      <c r="R54" s="4"/>
      <c r="S54" s="4"/>
      <c r="T54" s="3"/>
      <c r="U54" s="3"/>
    </row>
    <row r="55" spans="2:21" x14ac:dyDescent="0.35">
      <c r="B55" s="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4"/>
      <c r="P55" s="4"/>
      <c r="Q55" s="4"/>
      <c r="R55" s="4"/>
      <c r="S55" s="4"/>
      <c r="T55" s="3"/>
      <c r="U55" s="3"/>
    </row>
    <row r="56" spans="2:21" x14ac:dyDescent="0.35">
      <c r="B56" s="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4"/>
      <c r="P56" s="4"/>
      <c r="Q56" s="4"/>
      <c r="R56" s="4"/>
      <c r="S56" s="4"/>
      <c r="T56" s="3"/>
      <c r="U56" s="3"/>
    </row>
    <row r="57" spans="2:21" x14ac:dyDescent="0.35">
      <c r="B57" s="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4"/>
      <c r="P57" s="4"/>
      <c r="Q57" s="4"/>
      <c r="R57" s="4"/>
      <c r="S57" s="4"/>
      <c r="T57" s="3"/>
      <c r="U57" s="3"/>
    </row>
    <row r="58" spans="2:21" x14ac:dyDescent="0.35">
      <c r="B58" s="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4"/>
      <c r="P58" s="4"/>
      <c r="Q58" s="4"/>
      <c r="R58" s="4"/>
      <c r="S58" s="4"/>
      <c r="T58" s="3"/>
      <c r="U58" s="3"/>
    </row>
    <row r="59" spans="2:21" x14ac:dyDescent="0.35">
      <c r="B59" s="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4"/>
      <c r="P59" s="4"/>
      <c r="Q59" s="4"/>
      <c r="R59" s="4"/>
      <c r="S59" s="4"/>
      <c r="T59" s="3"/>
      <c r="U59" s="3"/>
    </row>
    <row r="60" spans="2:21" x14ac:dyDescent="0.35">
      <c r="B60" s="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4"/>
      <c r="P60" s="4"/>
      <c r="Q60" s="4"/>
      <c r="R60" s="4"/>
      <c r="S60" s="4"/>
      <c r="T60" s="3"/>
      <c r="U60" s="3"/>
    </row>
    <row r="61" spans="2:21" x14ac:dyDescent="0.35">
      <c r="B61" s="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</row>
    <row r="62" spans="2:21" x14ac:dyDescent="0.35"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</row>
    <row r="63" spans="2:21" x14ac:dyDescent="0.35">
      <c r="B63" s="5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</row>
  </sheetData>
  <mergeCells count="32">
    <mergeCell ref="B4:AA4"/>
    <mergeCell ref="X8:X15"/>
    <mergeCell ref="Y8:Y15"/>
    <mergeCell ref="Z8:Z15"/>
    <mergeCell ref="AA8:AA15"/>
    <mergeCell ref="H5:H7"/>
    <mergeCell ref="D8:D15"/>
    <mergeCell ref="V8:V15"/>
    <mergeCell ref="P5:P7"/>
    <mergeCell ref="W8:W15"/>
    <mergeCell ref="L8:L15"/>
    <mergeCell ref="E5:G6"/>
    <mergeCell ref="W5:W7"/>
    <mergeCell ref="U8:U15"/>
    <mergeCell ref="K5:L5"/>
    <mergeCell ref="S8:S15"/>
    <mergeCell ref="H8:H15"/>
    <mergeCell ref="M5:M7"/>
    <mergeCell ref="N5:N7"/>
    <mergeCell ref="O5:O7"/>
    <mergeCell ref="K6:K7"/>
    <mergeCell ref="L6:L7"/>
    <mergeCell ref="B8:B15"/>
    <mergeCell ref="C8:C15"/>
    <mergeCell ref="T8:T15"/>
    <mergeCell ref="J8:J15"/>
    <mergeCell ref="K8:K15"/>
    <mergeCell ref="X6:X7"/>
    <mergeCell ref="Y6:Y7"/>
    <mergeCell ref="Z6:Z7"/>
    <mergeCell ref="X5:AA5"/>
    <mergeCell ref="AA6:AA7"/>
  </mergeCells>
  <phoneticPr fontId="2" type="noConversion"/>
  <pageMargins left="0.74791666666666667" right="0.74791666666666667" top="0.98402777777777783" bottom="0.98402777777777783" header="0.51180555555555562" footer="0.51180555555555562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 SINOTICO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OA | SR-ALG Conselho Diretivo - Mónica Rosa</cp:lastModifiedBy>
  <cp:lastPrinted>2022-06-09T09:03:45Z</cp:lastPrinted>
  <dcterms:created xsi:type="dcterms:W3CDTF">2008-12-10T11:04:32Z</dcterms:created>
  <dcterms:modified xsi:type="dcterms:W3CDTF">2026-09-05T09:32:59Z</dcterms:modified>
</cp:coreProperties>
</file>